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46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<sst xmlns="http://schemas.openxmlformats.org/spreadsheetml/2006/main" count="51" uniqueCount="28">
  <si>
    <t>KOPECKÁ Adéla</t>
  </si>
  <si>
    <t>PK I</t>
  </si>
  <si>
    <t>PT</t>
  </si>
  <si>
    <t>%</t>
  </si>
  <si>
    <t>Celkem</t>
  </si>
  <si>
    <t>BLÁHOVÁ Veronika</t>
  </si>
  <si>
    <t>MUSILOVÁ Markéta</t>
  </si>
  <si>
    <t>MUSILOVÁ Natálie</t>
  </si>
  <si>
    <t>DĚDICOVÁ Lucie</t>
  </si>
  <si>
    <t>ERLEBACHOVÁ Kristýna</t>
  </si>
  <si>
    <t>NABOICHENKO Daryna</t>
  </si>
  <si>
    <t>HLADÍK Oldřich</t>
  </si>
  <si>
    <t>SALEHOVÁ Linda</t>
  </si>
  <si>
    <t>9/15</t>
  </si>
  <si>
    <t>10/15</t>
  </si>
  <si>
    <t>11/15</t>
  </si>
  <si>
    <t>12/15</t>
  </si>
  <si>
    <t>1/16</t>
  </si>
  <si>
    <t>2/16</t>
  </si>
  <si>
    <t>3/16</t>
  </si>
  <si>
    <t>4/16</t>
  </si>
  <si>
    <t>5/16</t>
  </si>
  <si>
    <t>6/16</t>
  </si>
  <si>
    <t>*</t>
  </si>
  <si>
    <t>11*</t>
  </si>
  <si>
    <t>* = 1. trénink 24. 11. 2015</t>
  </si>
  <si>
    <t>STATISTIKA   DOCHÁZKY   NA   TRÉNINKY   2015-2016</t>
  </si>
  <si>
    <t>337*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</si>
</sst>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2"/>
      <name val="Times New Roman"/>
      <family val="1"/>
    </font>
    <font>
      <b/>
      <sz val="10"/>
      <name val="Arial CE"/>
      <family val="2"/>
    </font>
    <font>
      <b/>
      <sz val="11"/>
      <color indexed="10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0"/>
    </font>
    <font>
      <b/>
      <sz val="11"/>
      <color rgb="FFFF0000"/>
      <name val="Arial CE"/>
      <family val="2"/>
    </font>
    <font>
      <sz val="12"/>
      <color theme="1"/>
      <name val="Arial CE"/>
      <family val="0"/>
    </font>
    <font>
      <b/>
      <sz val="12"/>
      <color theme="1"/>
      <name val="Arial CE"/>
      <family val="0"/>
    </font>
    <font>
      <b/>
      <sz val="12"/>
      <color rgb="FF0070C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7" fillId="0" borderId="18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9" fillId="0" borderId="25" xfId="0" applyFont="1" applyBorder="1" applyAlignment="1">
      <alignment horizontal="left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1" fontId="47" fillId="0" borderId="19" xfId="0" applyNumberFormat="1" applyFont="1" applyBorder="1" applyAlignment="1">
      <alignment horizontal="center"/>
    </xf>
    <xf numFmtId="1" fontId="47" fillId="0" borderId="28" xfId="0" applyNumberFormat="1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1" fontId="45" fillId="0" borderId="24" xfId="0" applyNumberFormat="1" applyFont="1" applyBorder="1" applyAlignment="1">
      <alignment horizontal="center"/>
    </xf>
    <xf numFmtId="1" fontId="45" fillId="0" borderId="19" xfId="0" applyNumberFormat="1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48" fillId="33" borderId="30" xfId="0" applyFont="1" applyFill="1" applyBorder="1" applyAlignment="1">
      <alignment horizontal="center"/>
    </xf>
    <xf numFmtId="0" fontId="47" fillId="33" borderId="31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1" fontId="47" fillId="33" borderId="24" xfId="0" applyNumberFormat="1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1" fontId="47" fillId="33" borderId="19" xfId="0" applyNumberFormat="1" applyFont="1" applyFill="1" applyBorder="1" applyAlignment="1">
      <alignment horizontal="center"/>
    </xf>
    <xf numFmtId="0" fontId="45" fillId="33" borderId="23" xfId="0" applyFont="1" applyFill="1" applyBorder="1" applyAlignment="1">
      <alignment horizontal="center"/>
    </xf>
    <xf numFmtId="1" fontId="45" fillId="33" borderId="28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Y1" sqref="Y1"/>
    </sheetView>
  </sheetViews>
  <sheetFormatPr defaultColWidth="9.00390625" defaultRowHeight="12.75"/>
  <cols>
    <col min="1" max="1" width="26.25390625" style="0" customWidth="1"/>
    <col min="2" max="21" width="5.25390625" style="0" customWidth="1"/>
    <col min="22" max="23" width="5.75390625" style="0" customWidth="1"/>
  </cols>
  <sheetData>
    <row r="1" spans="1:23" ht="16.5" customHeight="1" thickBot="1">
      <c r="A1" s="46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15.75">
      <c r="A2" s="49"/>
      <c r="B2" s="54" t="s">
        <v>13</v>
      </c>
      <c r="C2" s="55"/>
      <c r="D2" s="54" t="s">
        <v>14</v>
      </c>
      <c r="E2" s="55"/>
      <c r="F2" s="54" t="s">
        <v>15</v>
      </c>
      <c r="G2" s="55"/>
      <c r="H2" s="54" t="s">
        <v>16</v>
      </c>
      <c r="I2" s="55"/>
      <c r="J2" s="54" t="s">
        <v>17</v>
      </c>
      <c r="K2" s="55"/>
      <c r="L2" s="51" t="s">
        <v>18</v>
      </c>
      <c r="M2" s="56"/>
      <c r="N2" s="51" t="s">
        <v>19</v>
      </c>
      <c r="O2" s="52"/>
      <c r="P2" s="51" t="s">
        <v>20</v>
      </c>
      <c r="Q2" s="53"/>
      <c r="R2" s="51" t="s">
        <v>21</v>
      </c>
      <c r="S2" s="53"/>
      <c r="T2" s="51" t="s">
        <v>22</v>
      </c>
      <c r="U2" s="52"/>
      <c r="V2" s="57" t="s">
        <v>4</v>
      </c>
      <c r="W2" s="58"/>
    </row>
    <row r="3" spans="1:23" ht="16.5" thickBot="1">
      <c r="A3" s="50"/>
      <c r="B3" s="5" t="s">
        <v>2</v>
      </c>
      <c r="C3" s="6" t="s">
        <v>3</v>
      </c>
      <c r="D3" s="5" t="s">
        <v>2</v>
      </c>
      <c r="E3" s="1" t="s">
        <v>3</v>
      </c>
      <c r="F3" s="5" t="s">
        <v>2</v>
      </c>
      <c r="G3" s="1" t="s">
        <v>3</v>
      </c>
      <c r="H3" s="5" t="s">
        <v>2</v>
      </c>
      <c r="I3" s="1" t="s">
        <v>3</v>
      </c>
      <c r="J3" s="5" t="s">
        <v>2</v>
      </c>
      <c r="K3" s="1" t="s">
        <v>3</v>
      </c>
      <c r="L3" s="5" t="s">
        <v>2</v>
      </c>
      <c r="M3" s="2" t="s">
        <v>3</v>
      </c>
      <c r="N3" s="7" t="s">
        <v>2</v>
      </c>
      <c r="O3" s="8" t="s">
        <v>3</v>
      </c>
      <c r="P3" s="7" t="s">
        <v>2</v>
      </c>
      <c r="Q3" s="8" t="s">
        <v>3</v>
      </c>
      <c r="R3" s="7" t="s">
        <v>2</v>
      </c>
      <c r="S3" s="8" t="s">
        <v>3</v>
      </c>
      <c r="T3" s="7" t="s">
        <v>2</v>
      </c>
      <c r="U3" s="9" t="s">
        <v>3</v>
      </c>
      <c r="V3" s="59" t="s">
        <v>2</v>
      </c>
      <c r="W3" s="60" t="s">
        <v>3</v>
      </c>
    </row>
    <row r="4" spans="1:23" ht="16.5" thickBot="1">
      <c r="A4" s="4" t="s">
        <v>1</v>
      </c>
      <c r="B4" s="36">
        <v>44</v>
      </c>
      <c r="C4" s="37"/>
      <c r="D4" s="36">
        <v>46</v>
      </c>
      <c r="E4" s="38"/>
      <c r="F4" s="36">
        <v>46</v>
      </c>
      <c r="G4" s="37"/>
      <c r="H4" s="39">
        <v>37</v>
      </c>
      <c r="I4" s="38"/>
      <c r="J4" s="36">
        <v>48</v>
      </c>
      <c r="K4" s="37"/>
      <c r="L4" s="39">
        <v>43</v>
      </c>
      <c r="M4" s="38"/>
      <c r="N4" s="36">
        <v>51</v>
      </c>
      <c r="O4" s="37"/>
      <c r="P4" s="39">
        <v>49</v>
      </c>
      <c r="Q4" s="38"/>
      <c r="R4" s="36">
        <v>52</v>
      </c>
      <c r="S4" s="37"/>
      <c r="T4" s="39">
        <v>49</v>
      </c>
      <c r="U4" s="38"/>
      <c r="V4" s="61">
        <f aca="true" t="shared" si="0" ref="V4:V11">B4+D4+F4+H4+J4+L4+N4+P4+R4+T4</f>
        <v>465</v>
      </c>
      <c r="W4" s="62"/>
    </row>
    <row r="5" spans="1:23" ht="15.75">
      <c r="A5" s="30" t="s">
        <v>11</v>
      </c>
      <c r="B5" s="14">
        <v>44</v>
      </c>
      <c r="C5" s="40">
        <f>B5/B4*100</f>
        <v>100</v>
      </c>
      <c r="D5" s="27">
        <v>41</v>
      </c>
      <c r="E5" s="31">
        <f>D5/D4*100</f>
        <v>89.13043478260869</v>
      </c>
      <c r="F5" s="27">
        <v>36</v>
      </c>
      <c r="G5" s="28">
        <f>F5/F4*100</f>
        <v>78.26086956521739</v>
      </c>
      <c r="H5" s="32">
        <v>31</v>
      </c>
      <c r="I5" s="31">
        <f>H5/H4*100</f>
        <v>83.78378378378379</v>
      </c>
      <c r="J5" s="27">
        <v>36</v>
      </c>
      <c r="K5" s="28">
        <f>J5/J4*100</f>
        <v>75</v>
      </c>
      <c r="L5" s="32">
        <v>33</v>
      </c>
      <c r="M5" s="31">
        <f>L5/L4*100</f>
        <v>76.74418604651163</v>
      </c>
      <c r="N5" s="27">
        <v>41</v>
      </c>
      <c r="O5" s="28">
        <f>N5/N4*100</f>
        <v>80.3921568627451</v>
      </c>
      <c r="P5" s="32">
        <v>36</v>
      </c>
      <c r="Q5" s="31">
        <f>P5/P4*100</f>
        <v>73.46938775510205</v>
      </c>
      <c r="R5" s="27">
        <v>38</v>
      </c>
      <c r="S5" s="28">
        <f>R5/R4*100</f>
        <v>73.07692307692307</v>
      </c>
      <c r="T5" s="32">
        <v>39</v>
      </c>
      <c r="U5" s="31">
        <f>T5/T4*100</f>
        <v>79.59183673469387</v>
      </c>
      <c r="V5" s="63">
        <f t="shared" si="0"/>
        <v>375</v>
      </c>
      <c r="W5" s="64">
        <f>V5/V4*100</f>
        <v>80.64516129032258</v>
      </c>
    </row>
    <row r="6" spans="1:23" ht="15.75">
      <c r="A6" s="3" t="s">
        <v>5</v>
      </c>
      <c r="B6" s="12">
        <v>40</v>
      </c>
      <c r="C6" s="41">
        <f>B6/B4*100</f>
        <v>90.9090909090909</v>
      </c>
      <c r="D6" s="16">
        <v>40</v>
      </c>
      <c r="E6" s="23">
        <f>D6/D4*100</f>
        <v>86.95652173913044</v>
      </c>
      <c r="F6" s="12">
        <v>46</v>
      </c>
      <c r="G6" s="13">
        <f>F6/F4*100</f>
        <v>100</v>
      </c>
      <c r="H6" s="17">
        <v>32</v>
      </c>
      <c r="I6" s="23">
        <f>H6/H4*100</f>
        <v>86.48648648648648</v>
      </c>
      <c r="J6" s="16">
        <v>39</v>
      </c>
      <c r="K6" s="18">
        <f>J6/J4*100</f>
        <v>81.25</v>
      </c>
      <c r="L6" s="29">
        <v>21</v>
      </c>
      <c r="M6" s="25">
        <f>L6/L4*100</f>
        <v>48.837209302325576</v>
      </c>
      <c r="N6" s="12">
        <v>49</v>
      </c>
      <c r="O6" s="13">
        <f>N6/N4*100</f>
        <v>96.07843137254902</v>
      </c>
      <c r="P6" s="17">
        <v>40</v>
      </c>
      <c r="Q6" s="23">
        <f>P6/P4*100</f>
        <v>81.63265306122449</v>
      </c>
      <c r="R6" s="16">
        <v>39</v>
      </c>
      <c r="S6" s="18">
        <f>R6/R4*100</f>
        <v>75</v>
      </c>
      <c r="T6" s="20">
        <v>44</v>
      </c>
      <c r="U6" s="21">
        <f>T6/T4*100</f>
        <v>89.79591836734694</v>
      </c>
      <c r="V6" s="65">
        <f t="shared" si="0"/>
        <v>390</v>
      </c>
      <c r="W6" s="66">
        <f>V6/V4*100</f>
        <v>83.87096774193549</v>
      </c>
    </row>
    <row r="7" spans="1:23" ht="15.75">
      <c r="A7" s="10" t="s">
        <v>8</v>
      </c>
      <c r="B7" s="16">
        <v>34</v>
      </c>
      <c r="C7" s="33">
        <f>B7/B4*100</f>
        <v>77.27272727272727</v>
      </c>
      <c r="D7" s="12">
        <v>46</v>
      </c>
      <c r="E7" s="21">
        <f>D7/D4*100</f>
        <v>100</v>
      </c>
      <c r="F7" s="12">
        <v>44</v>
      </c>
      <c r="G7" s="13">
        <f>F7/F4*100</f>
        <v>95.65217391304348</v>
      </c>
      <c r="H7" s="20">
        <v>37</v>
      </c>
      <c r="I7" s="21">
        <f>H7/H4*100</f>
        <v>100</v>
      </c>
      <c r="J7" s="12">
        <v>44</v>
      </c>
      <c r="K7" s="13">
        <f>J7/J4*100</f>
        <v>91.66666666666666</v>
      </c>
      <c r="L7" s="17">
        <v>34</v>
      </c>
      <c r="M7" s="23">
        <f>L7/L4*100</f>
        <v>79.06976744186046</v>
      </c>
      <c r="N7" s="16">
        <v>42</v>
      </c>
      <c r="O7" s="18">
        <f>N7/N4*100</f>
        <v>82.35294117647058</v>
      </c>
      <c r="P7" s="17">
        <v>36</v>
      </c>
      <c r="Q7" s="23">
        <f>P7/P4*100</f>
        <v>73.46938775510205</v>
      </c>
      <c r="R7" s="16">
        <v>38</v>
      </c>
      <c r="S7" s="18">
        <f>R7/R4*100</f>
        <v>73.07692307692307</v>
      </c>
      <c r="T7" s="20">
        <v>47</v>
      </c>
      <c r="U7" s="21">
        <f>T7/T4*100</f>
        <v>95.91836734693877</v>
      </c>
      <c r="V7" s="65">
        <f t="shared" si="0"/>
        <v>402</v>
      </c>
      <c r="W7" s="66">
        <f>V7/V4*100</f>
        <v>86.45161290322581</v>
      </c>
    </row>
    <row r="8" spans="1:23" ht="15.75">
      <c r="A8" s="3" t="s">
        <v>9</v>
      </c>
      <c r="B8" s="16">
        <v>34</v>
      </c>
      <c r="C8" s="33">
        <f>B8/B4*100</f>
        <v>77.27272727272727</v>
      </c>
      <c r="D8" s="12">
        <v>46</v>
      </c>
      <c r="E8" s="21">
        <f>D8/D4*100</f>
        <v>100</v>
      </c>
      <c r="F8" s="16">
        <v>33</v>
      </c>
      <c r="G8" s="18">
        <f>F8/F4*100</f>
        <v>71.73913043478261</v>
      </c>
      <c r="H8" s="29">
        <v>18</v>
      </c>
      <c r="I8" s="25">
        <f>H8/H4*100</f>
        <v>48.64864864864865</v>
      </c>
      <c r="J8" s="16">
        <v>42</v>
      </c>
      <c r="K8" s="18">
        <f>J8/J4*100</f>
        <v>87.5</v>
      </c>
      <c r="L8" s="17">
        <v>29</v>
      </c>
      <c r="M8" s="23">
        <f>L8/L4*100</f>
        <v>67.44186046511628</v>
      </c>
      <c r="N8" s="16">
        <v>36</v>
      </c>
      <c r="O8" s="18">
        <f>N8/N4*100</f>
        <v>70.58823529411765</v>
      </c>
      <c r="P8" s="17">
        <v>34</v>
      </c>
      <c r="Q8" s="23">
        <f>P8/P4*100</f>
        <v>69.38775510204081</v>
      </c>
      <c r="R8" s="24">
        <v>20</v>
      </c>
      <c r="S8" s="26">
        <f>R8/R4*100</f>
        <v>38.46153846153847</v>
      </c>
      <c r="T8" s="17">
        <v>37</v>
      </c>
      <c r="U8" s="23">
        <f>T8/T4*100</f>
        <v>75.51020408163265</v>
      </c>
      <c r="V8" s="65">
        <f t="shared" si="0"/>
        <v>329</v>
      </c>
      <c r="W8" s="66">
        <f>V8/V4*100</f>
        <v>70.75268817204301</v>
      </c>
    </row>
    <row r="9" spans="1:23" ht="15.75">
      <c r="A9" s="3" t="s">
        <v>0</v>
      </c>
      <c r="B9" s="16">
        <v>34</v>
      </c>
      <c r="C9" s="33">
        <f>B9/B4*100</f>
        <v>77.27272727272727</v>
      </c>
      <c r="D9" s="16">
        <v>31</v>
      </c>
      <c r="E9" s="23">
        <f>D9/D4*100</f>
        <v>67.3913043478261</v>
      </c>
      <c r="F9" s="12">
        <v>43</v>
      </c>
      <c r="G9" s="13">
        <f>F9/F4*100</f>
        <v>93.47826086956522</v>
      </c>
      <c r="H9" s="17">
        <v>25</v>
      </c>
      <c r="I9" s="23">
        <f>H9/H4*100</f>
        <v>67.56756756756756</v>
      </c>
      <c r="J9" s="12">
        <v>44</v>
      </c>
      <c r="K9" s="13">
        <f>J9/J4*100</f>
        <v>91.66666666666666</v>
      </c>
      <c r="L9" s="29">
        <v>22</v>
      </c>
      <c r="M9" s="25">
        <f>L9/L4*100</f>
        <v>51.162790697674424</v>
      </c>
      <c r="N9" s="24">
        <v>31</v>
      </c>
      <c r="O9" s="26">
        <f>N9/N4*100</f>
        <v>60.78431372549019</v>
      </c>
      <c r="P9" s="29">
        <v>32</v>
      </c>
      <c r="Q9" s="25">
        <f>P9/P4*100</f>
        <v>65.3061224489796</v>
      </c>
      <c r="R9" s="16">
        <v>36</v>
      </c>
      <c r="S9" s="18">
        <f>R9/R4*100</f>
        <v>69.23076923076923</v>
      </c>
      <c r="T9" s="17">
        <v>42</v>
      </c>
      <c r="U9" s="23">
        <f>T9/T4*100</f>
        <v>85.71428571428571</v>
      </c>
      <c r="V9" s="65">
        <f t="shared" si="0"/>
        <v>340</v>
      </c>
      <c r="W9" s="66">
        <f>V9/V4*100</f>
        <v>73.11827956989248</v>
      </c>
    </row>
    <row r="10" spans="1:23" ht="15.75">
      <c r="A10" s="3" t="s">
        <v>6</v>
      </c>
      <c r="B10" s="16">
        <v>32</v>
      </c>
      <c r="C10" s="33">
        <f>B10/B4*100</f>
        <v>72.72727272727273</v>
      </c>
      <c r="D10" s="16">
        <v>39</v>
      </c>
      <c r="E10" s="23">
        <f>D10/D4*100</f>
        <v>84.78260869565217</v>
      </c>
      <c r="F10" s="12">
        <v>44</v>
      </c>
      <c r="G10" s="13">
        <f>F10/F4*100</f>
        <v>95.65217391304348</v>
      </c>
      <c r="H10" s="17">
        <v>25</v>
      </c>
      <c r="I10" s="23">
        <f>H10/H4*100</f>
        <v>67.56756756756756</v>
      </c>
      <c r="J10" s="24">
        <v>26</v>
      </c>
      <c r="K10" s="26">
        <f>J10/J4*100</f>
        <v>54.166666666666664</v>
      </c>
      <c r="L10" s="29">
        <v>12</v>
      </c>
      <c r="M10" s="25">
        <f>L10/L4*100</f>
        <v>27.906976744186046</v>
      </c>
      <c r="N10" s="24">
        <v>28</v>
      </c>
      <c r="O10" s="26">
        <f>N10/N4*100</f>
        <v>54.90196078431373</v>
      </c>
      <c r="P10" s="17">
        <v>35</v>
      </c>
      <c r="Q10" s="23">
        <f>P10/P4*100</f>
        <v>71.42857142857143</v>
      </c>
      <c r="R10" s="12">
        <v>49</v>
      </c>
      <c r="S10" s="13">
        <f>R10/R4*100</f>
        <v>94.23076923076923</v>
      </c>
      <c r="T10" s="17">
        <v>41</v>
      </c>
      <c r="U10" s="23">
        <f>T10/T4*100</f>
        <v>83.6734693877551</v>
      </c>
      <c r="V10" s="65">
        <f t="shared" si="0"/>
        <v>331</v>
      </c>
      <c r="W10" s="66">
        <f>V10/V4*100</f>
        <v>71.18279569892472</v>
      </c>
    </row>
    <row r="11" spans="1:23" ht="15.75">
      <c r="A11" s="3" t="s">
        <v>7</v>
      </c>
      <c r="B11" s="16">
        <v>32</v>
      </c>
      <c r="C11" s="33">
        <f>B11/B4*100</f>
        <v>72.72727272727273</v>
      </c>
      <c r="D11" s="12">
        <v>44</v>
      </c>
      <c r="E11" s="21">
        <f>D11/D4*100</f>
        <v>95.65217391304348</v>
      </c>
      <c r="F11" s="12">
        <v>44</v>
      </c>
      <c r="G11" s="13">
        <f>F11/F4*100</f>
        <v>95.65217391304348</v>
      </c>
      <c r="H11" s="17">
        <v>25</v>
      </c>
      <c r="I11" s="23">
        <f>H11/H4*100</f>
        <v>67.56756756756756</v>
      </c>
      <c r="J11" s="24">
        <v>26</v>
      </c>
      <c r="K11" s="26">
        <f>J11/J4*100</f>
        <v>54.166666666666664</v>
      </c>
      <c r="L11" s="29">
        <v>12</v>
      </c>
      <c r="M11" s="25">
        <f>L11/L4*100</f>
        <v>27.906976744186046</v>
      </c>
      <c r="N11" s="24">
        <v>28</v>
      </c>
      <c r="O11" s="26">
        <f>N11/N4*100</f>
        <v>54.90196078431373</v>
      </c>
      <c r="P11" s="20">
        <v>48</v>
      </c>
      <c r="Q11" s="21">
        <f>P11/P4*100</f>
        <v>97.95918367346938</v>
      </c>
      <c r="R11" s="12">
        <v>51</v>
      </c>
      <c r="S11" s="13">
        <f>R11/R4*100</f>
        <v>98.07692307692307</v>
      </c>
      <c r="T11" s="17">
        <v>43</v>
      </c>
      <c r="U11" s="23">
        <f>T11/T4*100</f>
        <v>87.75510204081633</v>
      </c>
      <c r="V11" s="65">
        <f t="shared" si="0"/>
        <v>353</v>
      </c>
      <c r="W11" s="66">
        <f>V11/V4*100</f>
        <v>75.91397849462366</v>
      </c>
    </row>
    <row r="12" spans="1:23" ht="15.75">
      <c r="A12" s="15" t="s">
        <v>10</v>
      </c>
      <c r="B12" s="12">
        <v>40</v>
      </c>
      <c r="C12" s="41">
        <f>B12/B4*100</f>
        <v>90.9090909090909</v>
      </c>
      <c r="D12" s="16">
        <v>37</v>
      </c>
      <c r="E12" s="23">
        <f>D12/D4*100</f>
        <v>80.43478260869566</v>
      </c>
      <c r="F12" s="16">
        <v>34</v>
      </c>
      <c r="G12" s="18">
        <f>F12/F4*100</f>
        <v>73.91304347826086</v>
      </c>
      <c r="H12" s="17">
        <v>29</v>
      </c>
      <c r="I12" s="23">
        <f>H12/H4*100</f>
        <v>78.37837837837837</v>
      </c>
      <c r="J12" s="16">
        <v>35</v>
      </c>
      <c r="K12" s="18">
        <f>J12/J4*100</f>
        <v>72.91666666666666</v>
      </c>
      <c r="L12" s="29">
        <v>27</v>
      </c>
      <c r="M12" s="25">
        <f>L12/L4*100</f>
        <v>62.7906976744186</v>
      </c>
      <c r="N12" s="16">
        <v>44</v>
      </c>
      <c r="O12" s="18">
        <f>N12/N4*100</f>
        <v>86.27450980392157</v>
      </c>
      <c r="P12" s="17">
        <v>35</v>
      </c>
      <c r="Q12" s="23">
        <f>P12/P4*100</f>
        <v>71.42857142857143</v>
      </c>
      <c r="R12" s="16">
        <v>37</v>
      </c>
      <c r="S12" s="18">
        <f>R12/R4*100</f>
        <v>71.15384615384616</v>
      </c>
      <c r="T12" s="20">
        <v>47</v>
      </c>
      <c r="U12" s="21">
        <f>T12/T4*100</f>
        <v>95.91836734693877</v>
      </c>
      <c r="V12" s="65">
        <f>B12+D12+F12+H12+J12+L12+N12+P12+R12+R12</f>
        <v>355</v>
      </c>
      <c r="W12" s="66">
        <f>V12/V4*100</f>
        <v>76.34408602150538</v>
      </c>
    </row>
    <row r="13" spans="1:23" ht="16.5" thickBot="1">
      <c r="A13" s="11" t="s">
        <v>12</v>
      </c>
      <c r="B13" s="22" t="s">
        <v>23</v>
      </c>
      <c r="C13" s="34" t="s">
        <v>23</v>
      </c>
      <c r="D13" s="22" t="s">
        <v>23</v>
      </c>
      <c r="E13" s="35" t="s">
        <v>23</v>
      </c>
      <c r="F13" s="42" t="s">
        <v>24</v>
      </c>
      <c r="G13" s="43">
        <v>100</v>
      </c>
      <c r="H13" s="44">
        <v>37</v>
      </c>
      <c r="I13" s="45">
        <f>H13/H4*100</f>
        <v>100</v>
      </c>
      <c r="J13" s="42">
        <v>46</v>
      </c>
      <c r="K13" s="43">
        <f>J13/J4*100</f>
        <v>95.83333333333334</v>
      </c>
      <c r="L13" s="44">
        <v>42</v>
      </c>
      <c r="M13" s="45">
        <f>L13/L4*100</f>
        <v>97.67441860465115</v>
      </c>
      <c r="N13" s="42">
        <v>51</v>
      </c>
      <c r="O13" s="43">
        <f>N13/N4*100</f>
        <v>100</v>
      </c>
      <c r="P13" s="44">
        <v>49</v>
      </c>
      <c r="Q13" s="45">
        <v>100</v>
      </c>
      <c r="R13" s="42">
        <v>52</v>
      </c>
      <c r="S13" s="43">
        <f>R13/R4*100</f>
        <v>100</v>
      </c>
      <c r="T13" s="44">
        <v>49</v>
      </c>
      <c r="U13" s="45">
        <f>T13/T4*100</f>
        <v>100</v>
      </c>
      <c r="V13" s="67" t="s">
        <v>27</v>
      </c>
      <c r="W13" s="68">
        <v>99</v>
      </c>
    </row>
    <row r="14" ht="12.75">
      <c r="B14" s="19" t="s">
        <v>25</v>
      </c>
    </row>
  </sheetData>
  <sheetProtection/>
  <mergeCells count="13">
    <mergeCell ref="J2:K2"/>
    <mergeCell ref="L2:M2"/>
    <mergeCell ref="B2:C2"/>
    <mergeCell ref="A1:W1"/>
    <mergeCell ref="V2:W2"/>
    <mergeCell ref="A2:A3"/>
    <mergeCell ref="T2:U2"/>
    <mergeCell ref="R2:S2"/>
    <mergeCell ref="N2:O2"/>
    <mergeCell ref="P2:Q2"/>
    <mergeCell ref="D2:E2"/>
    <mergeCell ref="F2:G2"/>
    <mergeCell ref="H2:I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Tomas</cp:lastModifiedBy>
  <cp:lastPrinted>2016-02-24T12:24:21Z</cp:lastPrinted>
  <dcterms:created xsi:type="dcterms:W3CDTF">2009-10-04T09:04:25Z</dcterms:created>
  <dcterms:modified xsi:type="dcterms:W3CDTF">2016-07-12T09:44:53Z</dcterms:modified>
  <cp:category/>
  <cp:version/>
  <cp:contentType/>
  <cp:contentStatus/>
</cp:coreProperties>
</file>